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enne\Dropbox\EU_PLATFORM_RBS\information bank\DATA\"/>
    </mc:Choice>
  </mc:AlternateContent>
  <xr:revisionPtr revIDLastSave="0" documentId="8_{8B00E9F3-2F75-44CE-9C9E-680628FC900E}" xr6:coauthVersionLast="45" xr6:coauthVersionMax="45" xr10:uidLastSave="{00000000-0000-0000-0000-000000000000}"/>
  <bookViews>
    <workbookView xWindow="-120" yWindow="-120" windowWidth="20730" windowHeight="11160" tabRatio="726" activeTab="1" xr2:uid="{00000000-000D-0000-FFFF-FFFF00000000}"/>
  </bookViews>
  <sheets>
    <sheet name="Info" sheetId="12" r:id="rId1"/>
    <sheet name="Data" sheetId="11" r:id="rId2"/>
  </sheets>
  <externalReferences>
    <externalReference r:id="rId3"/>
    <externalReference r:id="rId4"/>
  </externalReferences>
  <definedNames>
    <definedName name="BRUTO_MINIMUMLO1">[1]Input09!$O$25</definedName>
    <definedName name="chben_mt">[2]Param2012!$B$28</definedName>
    <definedName name="chben_un">[2]Param2012!$B$27</definedName>
    <definedName name="dmi_a1">[2]Param2012!$C$44</definedName>
    <definedName name="dmi_a2">[2]Param2012!$C$47</definedName>
    <definedName name="dmi_b1">[2]Param2012!$C$52</definedName>
    <definedName name="dmi_b1_ii">[2]Param2012!$D$52</definedName>
    <definedName name="dmi_b2">[2]Param2012!$C$57</definedName>
    <definedName name="dmi_c">[2]Param2012!$C$64</definedName>
    <definedName name="dmi_c_ii">[2]Param2012!$D$64</definedName>
    <definedName name="dmi_d">[2]Param2012!$C$70</definedName>
    <definedName name="dmi_e">[2]Param2012!$C$75</definedName>
    <definedName name="female_amw">[2]Param2012!$C$5</definedName>
    <definedName name="hdmi_a1">[2]Param2012!$C$82</definedName>
    <definedName name="hdmi_a2">[2]Param2012!$C$84</definedName>
    <definedName name="hdmi_b1">[2]Param2012!$C$86</definedName>
    <definedName name="hdmi_b2">[2]Param2012!$C$88</definedName>
    <definedName name="hdmi_c">[2]Param2012!$C$92</definedName>
    <definedName name="hdmi_d">[2]Param2012!$C$96</definedName>
    <definedName name="hdmi_e">[2]Param2012!$C$100</definedName>
    <definedName name="male_amw">[2]Param2012!$B$5</definedName>
    <definedName name="mheat">[2]Param2012!$F$78</definedName>
    <definedName name="mminwage">[2]Param2012!$C$8</definedName>
    <definedName name="nursery">[2]Param2012!$B$35</definedName>
    <definedName name="pit_rate">[2]Param2012!$C$17</definedName>
    <definedName name="proptax_1r">[2]Param2012!$B$23</definedName>
    <definedName name="proptax_2r">[2]Param2012!$B$22</definedName>
    <definedName name="rent_social">[2]Param2012!$B$104</definedName>
    <definedName name="sic_rate">[2]Param2012!$C$16</definedName>
    <definedName name="socpen2009">[2]Param2012!$B$108</definedName>
    <definedName name="socpen2012">[2]Param2012!$B$107</definedName>
    <definedName name="vehtax">[2]Param2012!$B$24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1" l="1"/>
  <c r="Q27" i="11" s="1"/>
  <c r="N26" i="11"/>
  <c r="Q26" i="11" s="1"/>
  <c r="N25" i="11"/>
  <c r="Q25" i="11" s="1"/>
  <c r="N24" i="11"/>
  <c r="Q24" i="11" s="1"/>
  <c r="N23" i="11"/>
  <c r="Q23" i="11" s="1"/>
  <c r="N22" i="11"/>
  <c r="Q22" i="11" s="1"/>
  <c r="N21" i="11"/>
  <c r="Q21" i="11" s="1"/>
  <c r="N20" i="11"/>
  <c r="Q20" i="11" s="1"/>
  <c r="N19" i="11"/>
  <c r="Q19" i="11" s="1"/>
  <c r="N18" i="11"/>
  <c r="Q18" i="11" s="1"/>
  <c r="N17" i="11"/>
  <c r="Q17" i="11" s="1"/>
  <c r="N16" i="11"/>
  <c r="Q16" i="11" s="1"/>
  <c r="N15" i="11"/>
  <c r="Q15" i="11" s="1"/>
  <c r="N14" i="11"/>
  <c r="Q14" i="11" s="1"/>
  <c r="N13" i="11"/>
  <c r="Q13" i="11" s="1"/>
  <c r="N12" i="11"/>
  <c r="Q12" i="11" s="1"/>
  <c r="N11" i="11"/>
  <c r="Q11" i="11" s="1"/>
  <c r="N10" i="11"/>
  <c r="Q10" i="11" s="1"/>
  <c r="N9" i="11"/>
  <c r="Q9" i="11" s="1"/>
  <c r="N8" i="11"/>
  <c r="Q8" i="11" s="1"/>
  <c r="N7" i="11"/>
  <c r="Q7" i="11" s="1"/>
  <c r="N6" i="11"/>
  <c r="Q6" i="11" s="1"/>
  <c r="N5" i="11"/>
  <c r="Q5" i="11" s="1"/>
  <c r="Q4" i="11"/>
  <c r="N4" i="11"/>
  <c r="P4" i="11" s="1"/>
  <c r="O4" i="11" l="1"/>
  <c r="O6" i="11"/>
  <c r="O10" i="11"/>
  <c r="O12" i="11"/>
  <c r="O15" i="11"/>
  <c r="O17" i="11"/>
  <c r="O18" i="11"/>
  <c r="O19" i="11"/>
  <c r="O21" i="11"/>
  <c r="O22" i="11"/>
  <c r="O23" i="11"/>
  <c r="O24" i="11"/>
  <c r="O25" i="11"/>
  <c r="O26" i="11"/>
  <c r="O27" i="11"/>
  <c r="O7" i="11"/>
  <c r="O9" i="11"/>
  <c r="O13" i="11"/>
  <c r="P7" i="11"/>
  <c r="P9" i="11"/>
  <c r="P11" i="11"/>
  <c r="P13" i="11"/>
  <c r="P16" i="11"/>
  <c r="P17" i="11"/>
  <c r="P19" i="11"/>
  <c r="P24" i="11"/>
  <c r="P25" i="11"/>
  <c r="P26" i="11"/>
  <c r="P27" i="11"/>
  <c r="O5" i="11"/>
  <c r="O8" i="11"/>
  <c r="O11" i="11"/>
  <c r="O14" i="11"/>
  <c r="O16" i="11"/>
  <c r="O20" i="11"/>
  <c r="P5" i="11"/>
  <c r="P6" i="11"/>
  <c r="P8" i="11"/>
  <c r="P10" i="11"/>
  <c r="P12" i="11"/>
  <c r="P14" i="11"/>
  <c r="P15" i="11"/>
  <c r="P18" i="11"/>
</calcChain>
</file>

<file path=xl/sharedStrings.xml><?xml version="1.0" encoding="utf-8"?>
<sst xmlns="http://schemas.openxmlformats.org/spreadsheetml/2006/main" count="62" uniqueCount="32">
  <si>
    <t>Food</t>
  </si>
  <si>
    <t>Clothing</t>
  </si>
  <si>
    <t>Rest and leisure</t>
  </si>
  <si>
    <t>Personal and health care</t>
  </si>
  <si>
    <t>Maintaining social relations</t>
  </si>
  <si>
    <t>Safe childhood</t>
  </si>
  <si>
    <t xml:space="preserve">Mobility without car </t>
  </si>
  <si>
    <t>single</t>
  </si>
  <si>
    <t>Antwerp</t>
  </si>
  <si>
    <t>Athens</t>
  </si>
  <si>
    <t>Barcelona</t>
  </si>
  <si>
    <t>Budapest</t>
  </si>
  <si>
    <t>Helsinki</t>
  </si>
  <si>
    <t xml:space="preserve">Milan </t>
  </si>
  <si>
    <t>couple</t>
  </si>
  <si>
    <t>single + child</t>
  </si>
  <si>
    <t>couple + 2 children</t>
  </si>
  <si>
    <t>outright owner</t>
  </si>
  <si>
    <t>household type</t>
  </si>
  <si>
    <t>Town</t>
  </si>
  <si>
    <t>Basket</t>
  </si>
  <si>
    <t>Totals</t>
  </si>
  <si>
    <t>Housing</t>
  </si>
  <si>
    <t>private market</t>
  </si>
  <si>
    <t>reduced rent</t>
  </si>
  <si>
    <t>without housing</t>
  </si>
  <si>
    <t>n/a</t>
  </si>
  <si>
    <t>All values are in EUR, prices 2014. The exchange rate for Hungary is 300 HUF to the euro.</t>
  </si>
  <si>
    <t>The data in this workbook consist of the total values by basket of the ImPRovE reference budgets</t>
  </si>
  <si>
    <t>All values are in EUR. The amounts are mostly the same as in Goedemé et al. (2015), with some further corrections applied in subsequent years.</t>
  </si>
  <si>
    <t>Please cite the data as follows:</t>
  </si>
  <si>
    <r>
      <t xml:space="preserve">Goedemé, T., Storms, B., Stockman, S., Penne, T. and Van den Bosch, K. (2015), 'Towards cross-country comparable reference budgets in Europe: First results of a concerted effort', </t>
    </r>
    <r>
      <rPr>
        <i/>
        <sz val="11"/>
        <color theme="1"/>
        <rFont val="Calibri"/>
        <family val="2"/>
        <scheme val="minor"/>
      </rPr>
      <t>European Journal of Social Security (EJSS)</t>
    </r>
    <r>
      <rPr>
        <sz val="11"/>
        <color theme="1"/>
        <rFont val="Calibri"/>
        <family val="2"/>
        <scheme val="minor"/>
      </rPr>
      <t>, 17: 1, 3-31. DOI: https://doi.org/10.1177/138826271501700101.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</si>
</sst>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\ _L_s_-;\-* #,##0.00\ _L_s_-;_-* &quot;-&quot;??\ _L_s_-;_-@_-"/>
    <numFmt numFmtId="166" formatCode="_-[$€-410]\ * #,##0.00_-;\-[$€-410]\ * #,##0.00_-;_-[$€-410]\ 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3"/>
      <charset val="129"/>
      <scheme val="minor"/>
    </font>
    <font>
      <sz val="11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5" fillId="0" borderId="0" applyFont="0" applyFill="0" applyAlignment="0"/>
    <xf numFmtId="0" fontId="6" fillId="0" borderId="0"/>
    <xf numFmtId="0" fontId="5" fillId="4" borderId="3" applyNumberFormat="0" applyAlignment="0" applyProtection="0"/>
    <xf numFmtId="165" fontId="5" fillId="0" borderId="0" applyFont="0" applyFill="0" applyBorder="0" applyAlignment="0" applyProtection="0"/>
    <xf numFmtId="0" fontId="5" fillId="0" borderId="0"/>
    <xf numFmtId="166" fontId="7" fillId="0" borderId="0"/>
    <xf numFmtId="0" fontId="5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11" fillId="0" borderId="0"/>
    <xf numFmtId="0" fontId="8" fillId="0" borderId="0"/>
    <xf numFmtId="0" fontId="5" fillId="3" borderId="2" applyNumberFormat="0" applyFont="0" applyAlignment="0" applyProtection="0"/>
    <xf numFmtId="0" fontId="5" fillId="3" borderId="2" applyNumberFormat="0" applyFont="0" applyAlignment="0" applyProtection="0"/>
    <xf numFmtId="0" fontId="2" fillId="2" borderId="1" applyNumberFormat="0" applyAlignment="0" applyProtection="0"/>
    <xf numFmtId="9" fontId="7" fillId="0" borderId="0" applyFont="0" applyFill="0" applyBorder="0" applyAlignment="0" applyProtection="0"/>
    <xf numFmtId="0" fontId="5" fillId="3" borderId="2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2" fillId="0" borderId="0"/>
    <xf numFmtId="164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2">
    <xf numFmtId="0" fontId="0" fillId="0" borderId="0" xfId="0"/>
    <xf numFmtId="0" fontId="3" fillId="0" borderId="0" xfId="0" applyFont="1"/>
    <xf numFmtId="1" fontId="0" fillId="0" borderId="0" xfId="0" applyNumberFormat="1"/>
    <xf numFmtId="0" fontId="0" fillId="0" borderId="0" xfId="0" applyBorder="1"/>
    <xf numFmtId="0" fontId="3" fillId="0" borderId="0" xfId="0" applyFont="1" applyBorder="1"/>
    <xf numFmtId="1" fontId="0" fillId="0" borderId="0" xfId="0" applyNumberFormat="1" applyBorder="1"/>
    <xf numFmtId="1" fontId="0" fillId="0" borderId="5" xfId="0" applyNumberFormat="1" applyBorder="1"/>
    <xf numFmtId="0" fontId="0" fillId="0" borderId="4" xfId="0" applyBorder="1"/>
    <xf numFmtId="0" fontId="0" fillId="0" borderId="7" xfId="0" applyBorder="1"/>
    <xf numFmtId="1" fontId="0" fillId="0" borderId="7" xfId="0" applyNumberFormat="1" applyBorder="1"/>
    <xf numFmtId="1" fontId="0" fillId="0" borderId="8" xfId="0" applyNumberFormat="1" applyBorder="1"/>
    <xf numFmtId="0" fontId="3" fillId="0" borderId="7" xfId="0" applyFont="1" applyBorder="1"/>
    <xf numFmtId="0" fontId="3" fillId="0" borderId="5" xfId="0" applyFont="1" applyBorder="1"/>
    <xf numFmtId="0" fontId="0" fillId="0" borderId="5" xfId="0" applyBorder="1"/>
    <xf numFmtId="0" fontId="3" fillId="0" borderId="4" xfId="0" applyFont="1" applyBorder="1"/>
    <xf numFmtId="1" fontId="0" fillId="0" borderId="4" xfId="0" applyNumberFormat="1" applyBorder="1"/>
    <xf numFmtId="0" fontId="13" fillId="0" borderId="4" xfId="0" applyFont="1" applyBorder="1"/>
    <xf numFmtId="1" fontId="0" fillId="0" borderId="4" xfId="0" applyNumberFormat="1" applyFill="1" applyBorder="1"/>
    <xf numFmtId="1" fontId="0" fillId="0" borderId="6" xfId="0" applyNumberFormat="1" applyBorder="1"/>
    <xf numFmtId="0" fontId="0" fillId="5" borderId="0" xfId="0" applyFill="1"/>
    <xf numFmtId="0" fontId="3" fillId="5" borderId="0" xfId="0" applyFont="1" applyFill="1"/>
    <xf numFmtId="0" fontId="0" fillId="5" borderId="0" xfId="0" applyFill="1" applyAlignment="1">
      <alignment wrapText="1"/>
    </xf>
  </cellXfs>
  <cellStyles count="30">
    <cellStyle name="Estilo 1" xfId="1" xr:uid="{00000000-0005-0000-0000-000000000000}"/>
    <cellStyle name="Excel Built-in Normal" xfId="2" xr:uid="{00000000-0005-0000-0000-000001000000}"/>
    <cellStyle name="Excel_BuiltIn_Commentaire" xfId="3" xr:uid="{00000000-0005-0000-0000-000002000000}"/>
    <cellStyle name="Komma 2" xfId="4" xr:uid="{00000000-0005-0000-0000-000003000000}"/>
    <cellStyle name="Normaali 2" xfId="5" xr:uid="{00000000-0005-0000-0000-000004000000}"/>
    <cellStyle name="Normal 10" xfId="6" xr:uid="{00000000-0005-0000-0000-000006000000}"/>
    <cellStyle name="Normal 2" xfId="7" xr:uid="{00000000-0005-0000-0000-000007000000}"/>
    <cellStyle name="Normál 2" xfId="8" xr:uid="{00000000-0005-0000-0000-000008000000}"/>
    <cellStyle name="Normal 2 2" xfId="9" xr:uid="{00000000-0005-0000-0000-000009000000}"/>
    <cellStyle name="Normal 3" xfId="10" xr:uid="{00000000-0005-0000-0000-00000A000000}"/>
    <cellStyle name="Normál 3" xfId="11" xr:uid="{00000000-0005-0000-0000-00000B000000}"/>
    <cellStyle name="Normal 4" xfId="12" xr:uid="{00000000-0005-0000-0000-00000C000000}"/>
    <cellStyle name="Normal 42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ální 2" xfId="17" xr:uid="{00000000-0005-0000-0000-000011000000}"/>
    <cellStyle name="Note 2" xfId="18" xr:uid="{00000000-0005-0000-0000-000012000000}"/>
    <cellStyle name="Notitie 2" xfId="19" xr:uid="{00000000-0005-0000-0000-000013000000}"/>
    <cellStyle name="Output 2" xfId="20" xr:uid="{00000000-0005-0000-0000-000014000000}"/>
    <cellStyle name="Percent 2" xfId="21" xr:uid="{00000000-0005-0000-0000-000015000000}"/>
    <cellStyle name="Poznámka 2" xfId="22" xr:uid="{00000000-0005-0000-0000-000016000000}"/>
    <cellStyle name="Prosent 2" xfId="23" xr:uid="{00000000-0005-0000-0000-000017000000}"/>
    <cellStyle name="Standaard" xfId="0" builtinId="0"/>
    <cellStyle name="Standaard 2" xfId="24" xr:uid="{00000000-0005-0000-0000-000018000000}"/>
    <cellStyle name="Standaard 3" xfId="25" xr:uid="{00000000-0005-0000-0000-000019000000}"/>
    <cellStyle name="Standaard 4" xfId="26" xr:uid="{00000000-0005-0000-0000-00001A000000}"/>
    <cellStyle name="Standaard 5" xfId="27" xr:uid="{00000000-0005-0000-0000-00001B000000}"/>
    <cellStyle name="쉼표 [0] 2" xfId="28" xr:uid="{00000000-0005-0000-0000-00001C000000}"/>
    <cellStyle name="표준 2" xfId="29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UWNAS02\thewissensh\My%20Documents\CSB-MIPI\Olaf's%20files\Olaf's%20microtax%20files\Microtax%202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smarchal\Application%20Data\Microsoft\Excel\BG\Data_matrix_minimum_income_schemes_bg_2012_draft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Invulblad"/>
      <sheetName val="Berekening"/>
      <sheetName val="Input08"/>
      <sheetName val="Input09"/>
      <sheetName val="Input10"/>
      <sheetName val="Input11"/>
      <sheetName val="Markt08"/>
      <sheetName val="Markt09"/>
      <sheetName val="Markt10"/>
      <sheetName val="Markt11"/>
      <sheetName val="Overheid08"/>
      <sheetName val="Overheid09"/>
      <sheetName val="Overheid10"/>
      <sheetName val="Overheid11"/>
      <sheetName val="Uitkering08"/>
      <sheetName val="Uitkering09"/>
      <sheetName val="Uitkering10"/>
      <sheetName val="Uitkering11"/>
      <sheetName val="AOW08"/>
      <sheetName val="AOW09"/>
      <sheetName val="AOW10"/>
      <sheetName val="AOW11"/>
      <sheetName val="Bijstand08"/>
      <sheetName val="Bijstand09"/>
      <sheetName val="Bijstand10"/>
      <sheetName val="Bijstand11"/>
      <sheetName val="Hul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3">
          <cell r="J13">
            <v>1894</v>
          </cell>
        </row>
        <row r="25">
          <cell r="O25">
            <v>18013.02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2009"/>
      <sheetName val="README"/>
      <sheetName val="Param2012"/>
      <sheetName val="CASE1"/>
      <sheetName val="CASE 2 I"/>
      <sheetName val="CASE 2 II"/>
      <sheetName val="CASE 3 I"/>
      <sheetName val="CASE 3 II"/>
      <sheetName val="CASE 4"/>
      <sheetName val="CASE 5"/>
      <sheetName val="TIME SERIES"/>
      <sheetName val="hicp"/>
    </sheetNames>
    <sheetDataSet>
      <sheetData sheetId="0"/>
      <sheetData sheetId="1"/>
      <sheetData sheetId="2">
        <row r="5">
          <cell r="B5">
            <v>773.03976089122364</v>
          </cell>
          <cell r="C5">
            <v>674.04220632189117</v>
          </cell>
        </row>
        <row r="8">
          <cell r="C8">
            <v>286.2</v>
          </cell>
        </row>
        <row r="16">
          <cell r="C16">
            <v>0.129</v>
          </cell>
        </row>
        <row r="17">
          <cell r="C17">
            <v>0.1</v>
          </cell>
        </row>
        <row r="22">
          <cell r="B22">
            <v>151.88</v>
          </cell>
        </row>
        <row r="23">
          <cell r="B23">
            <v>130.18</v>
          </cell>
        </row>
        <row r="24">
          <cell r="B24">
            <v>29.12</v>
          </cell>
        </row>
        <row r="27">
          <cell r="B27">
            <v>150</v>
          </cell>
        </row>
        <row r="28">
          <cell r="B28">
            <v>35</v>
          </cell>
        </row>
        <row r="35">
          <cell r="B35">
            <v>50</v>
          </cell>
        </row>
        <row r="44">
          <cell r="C44">
            <v>47.449999999999996</v>
          </cell>
        </row>
        <row r="47">
          <cell r="C47">
            <v>91</v>
          </cell>
        </row>
        <row r="52">
          <cell r="C52">
            <v>85.8</v>
          </cell>
          <cell r="D52">
            <v>0</v>
          </cell>
        </row>
        <row r="57">
          <cell r="C57">
            <v>130</v>
          </cell>
        </row>
        <row r="64">
          <cell r="C64">
            <v>204.1</v>
          </cell>
          <cell r="D64">
            <v>118.3</v>
          </cell>
        </row>
        <row r="70">
          <cell r="C70">
            <v>183.3</v>
          </cell>
        </row>
        <row r="75">
          <cell r="C75">
            <v>137.15</v>
          </cell>
        </row>
        <row r="78">
          <cell r="F78">
            <v>25.433333333333334</v>
          </cell>
        </row>
        <row r="82">
          <cell r="C82">
            <v>136.5</v>
          </cell>
        </row>
        <row r="84">
          <cell r="C84">
            <v>178.62</v>
          </cell>
        </row>
        <row r="86">
          <cell r="C86">
            <v>187.2</v>
          </cell>
        </row>
        <row r="88">
          <cell r="C88">
            <v>187.2</v>
          </cell>
        </row>
        <row r="92">
          <cell r="C92">
            <v>391.56</v>
          </cell>
        </row>
        <row r="96">
          <cell r="C96">
            <v>366.6</v>
          </cell>
        </row>
        <row r="100">
          <cell r="C100">
            <v>264.42</v>
          </cell>
        </row>
        <row r="104">
          <cell r="B104">
            <v>51</v>
          </cell>
        </row>
        <row r="107">
          <cell r="B107">
            <v>100.86</v>
          </cell>
        </row>
        <row r="108">
          <cell r="B108">
            <v>100.86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7"/>
  <sheetViews>
    <sheetView workbookViewId="0"/>
  </sheetViews>
  <sheetFormatPr defaultRowHeight="15"/>
  <cols>
    <col min="1" max="1" width="9.140625" style="19"/>
    <col min="2" max="2" width="106.5703125" style="19" customWidth="1"/>
    <col min="3" max="16384" width="9.140625" style="19"/>
  </cols>
  <sheetData>
    <row r="3" spans="2:2">
      <c r="B3" s="20" t="s">
        <v>28</v>
      </c>
    </row>
    <row r="4" spans="2:2" ht="30">
      <c r="B4" s="21" t="s">
        <v>29</v>
      </c>
    </row>
    <row r="6" spans="2:2">
      <c r="B6" s="19" t="s">
        <v>30</v>
      </c>
    </row>
    <row r="7" spans="2:2" ht="45">
      <c r="B7" s="21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7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5"/>
  <cols>
    <col min="3" max="3" width="17.85546875" bestFit="1" customWidth="1"/>
    <col min="5" max="5" width="8.42578125" bestFit="1" customWidth="1"/>
    <col min="6" max="6" width="15.28515625" bestFit="1" customWidth="1"/>
    <col min="7" max="7" width="23.140625" bestFit="1" customWidth="1"/>
    <col min="8" max="8" width="26" bestFit="1" customWidth="1"/>
    <col min="9" max="9" width="14.28515625" bestFit="1" customWidth="1"/>
    <col min="10" max="10" width="19.7109375" bestFit="1" customWidth="1"/>
    <col min="11" max="11" width="14.140625" bestFit="1" customWidth="1"/>
    <col min="12" max="12" width="12.42578125" bestFit="1" customWidth="1"/>
    <col min="13" max="13" width="14.42578125" bestFit="1" customWidth="1"/>
    <col min="14" max="14" width="15.5703125" bestFit="1" customWidth="1"/>
    <col min="15" max="15" width="14.140625" bestFit="1" customWidth="1"/>
    <col min="16" max="16" width="12.42578125" bestFit="1" customWidth="1"/>
    <col min="17" max="17" width="14.42578125" bestFit="1" customWidth="1"/>
  </cols>
  <sheetData>
    <row r="1" spans="1:19">
      <c r="A1" t="s">
        <v>27</v>
      </c>
    </row>
    <row r="2" spans="1:19">
      <c r="D2" s="1" t="s">
        <v>20</v>
      </c>
      <c r="J2" s="8"/>
      <c r="K2" s="4" t="s">
        <v>22</v>
      </c>
      <c r="L2" s="3"/>
      <c r="M2" s="8"/>
      <c r="N2" s="4" t="s">
        <v>21</v>
      </c>
      <c r="O2" s="3"/>
      <c r="P2" s="3"/>
      <c r="Q2" s="8"/>
    </row>
    <row r="3" spans="1:19">
      <c r="B3" s="1" t="s">
        <v>19</v>
      </c>
      <c r="C3" s="1" t="s">
        <v>18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1" t="s">
        <v>6</v>
      </c>
      <c r="K3" s="4" t="s">
        <v>23</v>
      </c>
      <c r="L3" s="4" t="s">
        <v>24</v>
      </c>
      <c r="M3" s="11" t="s">
        <v>17</v>
      </c>
      <c r="N3" s="4" t="s">
        <v>25</v>
      </c>
      <c r="O3" s="4" t="s">
        <v>23</v>
      </c>
      <c r="P3" s="4" t="s">
        <v>24</v>
      </c>
      <c r="Q3" s="11" t="s">
        <v>17</v>
      </c>
    </row>
    <row r="4" spans="1:19">
      <c r="B4" s="4" t="s">
        <v>8</v>
      </c>
      <c r="C4" s="3" t="s">
        <v>7</v>
      </c>
      <c r="D4" s="5">
        <v>167.88769629338194</v>
      </c>
      <c r="E4" s="5">
        <v>49.502296296296308</v>
      </c>
      <c r="F4" s="5">
        <v>69.32905362578822</v>
      </c>
      <c r="G4" s="5">
        <v>52.580290277777777</v>
      </c>
      <c r="H4" s="5">
        <v>108.19828724426461</v>
      </c>
      <c r="I4" s="5">
        <v>0</v>
      </c>
      <c r="J4" s="9">
        <v>31.823166666666665</v>
      </c>
      <c r="K4" s="5">
        <v>484.60235966808017</v>
      </c>
      <c r="L4" s="5">
        <v>323.62508482575987</v>
      </c>
      <c r="M4" s="9">
        <v>187.05664749777156</v>
      </c>
      <c r="N4" s="5">
        <f>SUM(D4:J4)</f>
        <v>479.32079040417557</v>
      </c>
      <c r="O4" s="5">
        <f>$N4+K4</f>
        <v>963.92315007225579</v>
      </c>
      <c r="P4" s="5">
        <f>$N4+L4</f>
        <v>802.94587522993538</v>
      </c>
      <c r="Q4" s="9">
        <f>$N4+M4</f>
        <v>666.37743790194713</v>
      </c>
      <c r="S4" s="2"/>
    </row>
    <row r="5" spans="1:19">
      <c r="B5" s="4"/>
      <c r="C5" s="3" t="s">
        <v>14</v>
      </c>
      <c r="D5" s="5">
        <v>336.60850895108734</v>
      </c>
      <c r="E5" s="5">
        <v>87.284179629629634</v>
      </c>
      <c r="F5" s="5">
        <v>90.523644188954123</v>
      </c>
      <c r="G5" s="5">
        <v>88.858761111111107</v>
      </c>
      <c r="H5" s="5">
        <v>147.62273377426337</v>
      </c>
      <c r="I5" s="5">
        <v>0</v>
      </c>
      <c r="J5" s="9">
        <v>63.446333333333328</v>
      </c>
      <c r="K5" s="5">
        <v>532.32044130464601</v>
      </c>
      <c r="L5" s="5">
        <v>343.28470210237191</v>
      </c>
      <c r="M5" s="9">
        <v>207.34345600407488</v>
      </c>
      <c r="N5" s="5">
        <f t="shared" ref="N5:N27" si="0">SUM(D5:J5)</f>
        <v>814.34416098837892</v>
      </c>
      <c r="O5" s="5">
        <f t="shared" ref="O5:O27" si="1">$N5+K5</f>
        <v>1346.6646022930249</v>
      </c>
      <c r="P5" s="5">
        <f t="shared" ref="P5:P27" si="2">$N5+L5</f>
        <v>1157.6288630907509</v>
      </c>
      <c r="Q5" s="9">
        <f t="shared" ref="Q5:Q27" si="3">$N5+M5</f>
        <v>1021.6876169924537</v>
      </c>
      <c r="S5" s="2"/>
    </row>
    <row r="6" spans="1:19">
      <c r="B6" s="4"/>
      <c r="C6" s="3" t="s">
        <v>15</v>
      </c>
      <c r="D6" s="5">
        <v>305.80957837540711</v>
      </c>
      <c r="E6" s="5">
        <v>99.799255092592588</v>
      </c>
      <c r="F6" s="5">
        <v>84.437894188954118</v>
      </c>
      <c r="G6" s="5">
        <v>76.13828888888888</v>
      </c>
      <c r="H6" s="5">
        <v>134.09361606878923</v>
      </c>
      <c r="I6" s="5">
        <v>70.506314814814814</v>
      </c>
      <c r="J6" s="9">
        <v>36.882313492063489</v>
      </c>
      <c r="K6" s="5">
        <v>579.93485298442204</v>
      </c>
      <c r="L6" s="5">
        <v>365.97765955810951</v>
      </c>
      <c r="M6" s="9">
        <v>226.45510210110785</v>
      </c>
      <c r="N6" s="5">
        <f t="shared" si="0"/>
        <v>807.66726092151032</v>
      </c>
      <c r="O6" s="5">
        <f t="shared" si="1"/>
        <v>1387.6021139059324</v>
      </c>
      <c r="P6" s="5">
        <f t="shared" si="2"/>
        <v>1173.6449204796199</v>
      </c>
      <c r="Q6" s="9">
        <f t="shared" si="3"/>
        <v>1034.1223630226182</v>
      </c>
      <c r="S6" s="2"/>
    </row>
    <row r="7" spans="1:19">
      <c r="B7" s="12"/>
      <c r="C7" s="13" t="s">
        <v>16</v>
      </c>
      <c r="D7" s="6">
        <v>649.62390224335002</v>
      </c>
      <c r="E7" s="6">
        <v>202.35393379629627</v>
      </c>
      <c r="F7" s="6">
        <v>119.76315636551423</v>
      </c>
      <c r="G7" s="6">
        <v>136.45588333333333</v>
      </c>
      <c r="H7" s="6">
        <v>209.39145477109358</v>
      </c>
      <c r="I7" s="6">
        <v>198.73827420330147</v>
      </c>
      <c r="J7" s="10">
        <v>92.656146825396831</v>
      </c>
      <c r="K7" s="6">
        <v>715.19117988473374</v>
      </c>
      <c r="L7" s="6">
        <v>433.97641921137495</v>
      </c>
      <c r="M7" s="10">
        <v>275.82142834585511</v>
      </c>
      <c r="N7" s="6">
        <f t="shared" si="0"/>
        <v>1608.9827515382858</v>
      </c>
      <c r="O7" s="6">
        <f t="shared" si="1"/>
        <v>2324.1739314230194</v>
      </c>
      <c r="P7" s="6">
        <f t="shared" si="2"/>
        <v>2042.9591707496606</v>
      </c>
      <c r="Q7" s="10">
        <f t="shared" si="3"/>
        <v>1884.8041798841409</v>
      </c>
      <c r="S7" s="2"/>
    </row>
    <row r="8" spans="1:19">
      <c r="B8" s="14" t="s">
        <v>10</v>
      </c>
      <c r="C8" s="7" t="s">
        <v>7</v>
      </c>
      <c r="D8" s="15">
        <v>138.10864365079365</v>
      </c>
      <c r="E8" s="15">
        <v>47.239644444444437</v>
      </c>
      <c r="F8" s="15">
        <v>51.967058736681878</v>
      </c>
      <c r="G8" s="15">
        <v>45.496861111111116</v>
      </c>
      <c r="H8" s="15">
        <v>88.808793455098936</v>
      </c>
      <c r="I8" s="15">
        <v>0</v>
      </c>
      <c r="J8" s="18">
        <v>50.071249999999999</v>
      </c>
      <c r="K8" s="15">
        <v>557.52931999440932</v>
      </c>
      <c r="L8" s="15">
        <v>409.4307100519751</v>
      </c>
      <c r="M8" s="18">
        <v>138.27457799703996</v>
      </c>
      <c r="N8" s="15">
        <f t="shared" si="0"/>
        <v>421.69225139813005</v>
      </c>
      <c r="O8" s="15">
        <f t="shared" si="1"/>
        <v>979.22157139253932</v>
      </c>
      <c r="P8" s="15">
        <f t="shared" si="2"/>
        <v>831.12296145010509</v>
      </c>
      <c r="Q8" s="18">
        <f t="shared" si="3"/>
        <v>559.96682939516995</v>
      </c>
      <c r="S8" s="2"/>
    </row>
    <row r="9" spans="1:19">
      <c r="B9" s="4"/>
      <c r="C9" s="3" t="s">
        <v>14</v>
      </c>
      <c r="D9" s="5">
        <v>301.81373142857143</v>
      </c>
      <c r="E9" s="5">
        <v>92.036874999999995</v>
      </c>
      <c r="F9" s="5">
        <v>68.847131925418566</v>
      </c>
      <c r="G9" s="5">
        <v>72.228888888888903</v>
      </c>
      <c r="H9" s="5">
        <v>119.40935418569255</v>
      </c>
      <c r="I9" s="5">
        <v>0</v>
      </c>
      <c r="J9" s="9">
        <v>100.97583333333333</v>
      </c>
      <c r="K9" s="5">
        <v>622.05301059142778</v>
      </c>
      <c r="L9" s="5">
        <v>607.84798064076983</v>
      </c>
      <c r="M9" s="9">
        <v>166.15613458312777</v>
      </c>
      <c r="N9" s="5">
        <f t="shared" si="0"/>
        <v>755.31181476190477</v>
      </c>
      <c r="O9" s="5">
        <f t="shared" si="1"/>
        <v>1377.3648253533324</v>
      </c>
      <c r="P9" s="5">
        <f t="shared" si="2"/>
        <v>1363.1597954026747</v>
      </c>
      <c r="Q9" s="9">
        <f t="shared" si="3"/>
        <v>921.46794934503259</v>
      </c>
      <c r="S9" s="2"/>
    </row>
    <row r="10" spans="1:19">
      <c r="B10" s="4"/>
      <c r="C10" s="3" t="s">
        <v>15</v>
      </c>
      <c r="D10" s="5">
        <v>264.67373142857144</v>
      </c>
      <c r="E10" s="5">
        <v>104.75428472222222</v>
      </c>
      <c r="F10" s="5">
        <v>65.63489950532724</v>
      </c>
      <c r="G10" s="5">
        <v>62.376000000000005</v>
      </c>
      <c r="H10" s="5">
        <v>108.05745281582954</v>
      </c>
      <c r="I10" s="5">
        <v>101.02397222222223</v>
      </c>
      <c r="J10" s="9">
        <v>58.152763888888884</v>
      </c>
      <c r="K10" s="5">
        <v>588.3688263457509</v>
      </c>
      <c r="L10" s="5">
        <v>492.88401257107995</v>
      </c>
      <c r="M10" s="9">
        <v>173.60494839664531</v>
      </c>
      <c r="N10" s="5">
        <f t="shared" si="0"/>
        <v>764.67310458306156</v>
      </c>
      <c r="O10" s="5">
        <f t="shared" si="1"/>
        <v>1353.0419309288125</v>
      </c>
      <c r="P10" s="5">
        <f t="shared" si="2"/>
        <v>1257.5571171541415</v>
      </c>
      <c r="Q10" s="9">
        <f t="shared" si="3"/>
        <v>938.2780529797069</v>
      </c>
      <c r="S10" s="2"/>
    </row>
    <row r="11" spans="1:19">
      <c r="B11" s="12"/>
      <c r="C11" s="13" t="s">
        <v>16</v>
      </c>
      <c r="D11" s="6">
        <v>571.31810587301584</v>
      </c>
      <c r="E11" s="6">
        <v>200.65467083333331</v>
      </c>
      <c r="F11" s="6">
        <v>107.01561601978689</v>
      </c>
      <c r="G11" s="6">
        <v>130.46997222222222</v>
      </c>
      <c r="H11" s="6">
        <v>169.69348325722984</v>
      </c>
      <c r="I11" s="6">
        <v>214.08516666666668</v>
      </c>
      <c r="J11" s="10">
        <v>157.40693055555556</v>
      </c>
      <c r="K11" s="6">
        <v>667.14219650626501</v>
      </c>
      <c r="L11" s="6">
        <v>723.82390741087011</v>
      </c>
      <c r="M11" s="10">
        <v>236.39054050320672</v>
      </c>
      <c r="N11" s="6">
        <f t="shared" si="0"/>
        <v>1550.6439454278104</v>
      </c>
      <c r="O11" s="6">
        <f t="shared" si="1"/>
        <v>2217.7861419340752</v>
      </c>
      <c r="P11" s="6">
        <f t="shared" si="2"/>
        <v>2274.4678528386803</v>
      </c>
      <c r="Q11" s="10">
        <f t="shared" si="3"/>
        <v>1787.0344859310171</v>
      </c>
      <c r="S11" s="2"/>
    </row>
    <row r="12" spans="1:19">
      <c r="B12" s="1" t="s">
        <v>12</v>
      </c>
      <c r="C12" t="s">
        <v>7</v>
      </c>
      <c r="D12" s="5">
        <v>242.48000000000002</v>
      </c>
      <c r="E12" s="5">
        <v>60.812821894078155</v>
      </c>
      <c r="F12" s="5">
        <v>77.505542998477949</v>
      </c>
      <c r="G12" s="5">
        <v>48.475842499999999</v>
      </c>
      <c r="H12" s="5">
        <v>93.608321537290706</v>
      </c>
      <c r="I12" s="5">
        <v>0</v>
      </c>
      <c r="J12" s="9">
        <v>57.51</v>
      </c>
      <c r="K12" s="5">
        <v>625.87770612433496</v>
      </c>
      <c r="L12" s="5">
        <v>488.61383895943624</v>
      </c>
      <c r="M12" s="9">
        <v>177.86349241408723</v>
      </c>
      <c r="N12" s="5">
        <f t="shared" si="0"/>
        <v>580.39252892984689</v>
      </c>
      <c r="O12" s="5">
        <f t="shared" si="1"/>
        <v>1206.2702350541817</v>
      </c>
      <c r="P12" s="5">
        <f t="shared" si="2"/>
        <v>1069.0063678892832</v>
      </c>
      <c r="Q12" s="9">
        <f t="shared" si="3"/>
        <v>758.25602134393409</v>
      </c>
      <c r="S12" s="2"/>
    </row>
    <row r="13" spans="1:19">
      <c r="B13" s="1"/>
      <c r="C13" t="s">
        <v>14</v>
      </c>
      <c r="D13" s="2">
        <v>488.74</v>
      </c>
      <c r="E13" s="2">
        <v>100.47916286630038</v>
      </c>
      <c r="F13" s="2">
        <v>109.73738496955858</v>
      </c>
      <c r="G13" s="2">
        <v>78.245407222222212</v>
      </c>
      <c r="H13" s="2">
        <v>139.35241095890413</v>
      </c>
      <c r="I13" s="2">
        <v>0</v>
      </c>
      <c r="J13" s="9">
        <v>114.68</v>
      </c>
      <c r="K13" s="5">
        <v>726.43832474770034</v>
      </c>
      <c r="L13" s="5">
        <v>603.1485295693011</v>
      </c>
      <c r="M13" s="9">
        <v>217.32618967828415</v>
      </c>
      <c r="N13" s="5">
        <f t="shared" si="0"/>
        <v>1031.2343660169852</v>
      </c>
      <c r="O13" s="5">
        <f t="shared" si="1"/>
        <v>1757.6726907646855</v>
      </c>
      <c r="P13" s="5">
        <f t="shared" si="2"/>
        <v>1634.3828955862864</v>
      </c>
      <c r="Q13" s="9">
        <f t="shared" si="3"/>
        <v>1248.5605556952694</v>
      </c>
      <c r="S13" s="2"/>
    </row>
    <row r="14" spans="1:19">
      <c r="B14" s="1"/>
      <c r="C14" t="s">
        <v>15</v>
      </c>
      <c r="D14" s="5">
        <v>372.96999999999997</v>
      </c>
      <c r="E14" s="5">
        <v>121.23529411630035</v>
      </c>
      <c r="F14" s="5">
        <v>99.8645354261796</v>
      </c>
      <c r="G14" s="5">
        <v>80.928740555555564</v>
      </c>
      <c r="H14" s="5">
        <v>109.22775038051751</v>
      </c>
      <c r="I14" s="5">
        <v>59.537611111111119</v>
      </c>
      <c r="J14" s="9">
        <v>86.31</v>
      </c>
      <c r="K14" s="5">
        <v>735.62953458185348</v>
      </c>
      <c r="L14" s="5">
        <v>621.90632686729225</v>
      </c>
      <c r="M14" s="9">
        <v>205.43088669875698</v>
      </c>
      <c r="N14" s="5">
        <f t="shared" si="0"/>
        <v>930.0739315896642</v>
      </c>
      <c r="O14" s="5">
        <f t="shared" si="1"/>
        <v>1665.7034661715177</v>
      </c>
      <c r="P14" s="5">
        <f t="shared" si="2"/>
        <v>1551.9802584569566</v>
      </c>
      <c r="Q14" s="9">
        <f t="shared" si="3"/>
        <v>1135.5048182884211</v>
      </c>
      <c r="S14" s="2"/>
    </row>
    <row r="15" spans="1:19">
      <c r="B15" s="1"/>
      <c r="C15" t="s">
        <v>16</v>
      </c>
      <c r="D15" s="5">
        <v>771.39</v>
      </c>
      <c r="E15" s="5">
        <v>221.72411265262517</v>
      </c>
      <c r="F15" s="5">
        <v>135.11272872907151</v>
      </c>
      <c r="G15" s="5">
        <v>141.58003444444444</v>
      </c>
      <c r="H15" s="5">
        <v>176.41248173515982</v>
      </c>
      <c r="I15" s="5">
        <v>86.521111111111111</v>
      </c>
      <c r="J15" s="9">
        <v>146.64999999999998</v>
      </c>
      <c r="K15" s="5">
        <v>899.1001142237576</v>
      </c>
      <c r="L15" s="5">
        <v>832.61550424304392</v>
      </c>
      <c r="M15" s="9">
        <v>317.24940896904701</v>
      </c>
      <c r="N15" s="5">
        <f t="shared" si="0"/>
        <v>1679.3904686724122</v>
      </c>
      <c r="O15" s="5">
        <f t="shared" si="1"/>
        <v>2578.4905828961701</v>
      </c>
      <c r="P15" s="5">
        <f t="shared" si="2"/>
        <v>2512.0059729154564</v>
      </c>
      <c r="Q15" s="9">
        <f t="shared" si="3"/>
        <v>1996.6398776414592</v>
      </c>
      <c r="S15" s="2"/>
    </row>
    <row r="16" spans="1:19">
      <c r="B16" s="16" t="s">
        <v>11</v>
      </c>
      <c r="C16" s="7" t="s">
        <v>7</v>
      </c>
      <c r="D16" s="15">
        <v>93.109867394179886</v>
      </c>
      <c r="E16" s="15">
        <v>42.172337714309762</v>
      </c>
      <c r="F16" s="15">
        <v>50.81523148148149</v>
      </c>
      <c r="G16" s="15">
        <v>33.62641028882247</v>
      </c>
      <c r="H16" s="15">
        <v>55.046448820395739</v>
      </c>
      <c r="I16" s="15">
        <v>0</v>
      </c>
      <c r="J16" s="18">
        <v>35.385277777777766</v>
      </c>
      <c r="K16" s="15">
        <v>213.96612703121392</v>
      </c>
      <c r="L16" s="15">
        <v>118.10127873460669</v>
      </c>
      <c r="M16" s="18">
        <v>90.141751350226357</v>
      </c>
      <c r="N16" s="15">
        <f t="shared" si="0"/>
        <v>310.15557347696711</v>
      </c>
      <c r="O16" s="15">
        <f t="shared" si="1"/>
        <v>524.12170050818099</v>
      </c>
      <c r="P16" s="15">
        <f t="shared" si="2"/>
        <v>428.2568522115738</v>
      </c>
      <c r="Q16" s="18">
        <f t="shared" si="3"/>
        <v>400.29732482719345</v>
      </c>
      <c r="S16" s="2"/>
    </row>
    <row r="17" spans="2:19">
      <c r="B17" s="4"/>
      <c r="C17" s="3" t="s">
        <v>14</v>
      </c>
      <c r="D17" s="5">
        <v>175.34666787037037</v>
      </c>
      <c r="E17" s="5">
        <v>70.456324355808064</v>
      </c>
      <c r="F17" s="5">
        <v>67.918171296296293</v>
      </c>
      <c r="G17" s="5">
        <v>49.223885785978254</v>
      </c>
      <c r="H17" s="5">
        <v>75.840049086758015</v>
      </c>
      <c r="I17" s="5">
        <v>0</v>
      </c>
      <c r="J17" s="9">
        <v>70.909444444444446</v>
      </c>
      <c r="K17" s="5">
        <v>271.15230629687954</v>
      </c>
      <c r="L17" s="5">
        <v>152.38039298453253</v>
      </c>
      <c r="M17" s="9">
        <v>110.9941972423123</v>
      </c>
      <c r="N17" s="5">
        <f t="shared" si="0"/>
        <v>509.69454283965547</v>
      </c>
      <c r="O17" s="5">
        <f t="shared" si="1"/>
        <v>780.84684913653496</v>
      </c>
      <c r="P17" s="5">
        <f t="shared" si="2"/>
        <v>662.07493582418806</v>
      </c>
      <c r="Q17" s="9">
        <f t="shared" si="3"/>
        <v>620.68874008196781</v>
      </c>
      <c r="S17" s="2"/>
    </row>
    <row r="18" spans="2:19">
      <c r="B18" s="4"/>
      <c r="C18" s="3" t="s">
        <v>15</v>
      </c>
      <c r="D18" s="5">
        <v>169.60666787037036</v>
      </c>
      <c r="E18" s="5">
        <v>98.63866278080809</v>
      </c>
      <c r="F18" s="5">
        <v>56.767199074074078</v>
      </c>
      <c r="G18" s="5">
        <v>43.077508139239143</v>
      </c>
      <c r="H18" s="5">
        <v>67.375611741078984</v>
      </c>
      <c r="I18" s="5">
        <v>43.245694444444446</v>
      </c>
      <c r="J18" s="9">
        <v>38.698690476190478</v>
      </c>
      <c r="K18" s="5">
        <v>253.09208024221141</v>
      </c>
      <c r="L18" s="5">
        <v>150.06175451643318</v>
      </c>
      <c r="M18" s="9">
        <v>112.59889183620378</v>
      </c>
      <c r="N18" s="5">
        <f t="shared" si="0"/>
        <v>517.41003452620555</v>
      </c>
      <c r="O18" s="5">
        <f t="shared" si="1"/>
        <v>770.50211476841696</v>
      </c>
      <c r="P18" s="5">
        <f t="shared" si="2"/>
        <v>667.47178904263876</v>
      </c>
      <c r="Q18" s="9">
        <f t="shared" si="3"/>
        <v>630.00892636240928</v>
      </c>
      <c r="S18" s="2"/>
    </row>
    <row r="19" spans="2:19">
      <c r="B19" s="12"/>
      <c r="C19" s="13" t="s">
        <v>16</v>
      </c>
      <c r="D19" s="6">
        <v>332.28806205026456</v>
      </c>
      <c r="E19" s="6">
        <v>189.78033411422558</v>
      </c>
      <c r="F19" s="6">
        <v>94.707384259259271</v>
      </c>
      <c r="G19" s="6">
        <v>87.227581028478255</v>
      </c>
      <c r="H19" s="6">
        <v>103.71344997886015</v>
      </c>
      <c r="I19" s="6">
        <v>99.748425925925929</v>
      </c>
      <c r="J19" s="10">
        <v>108.94369047619048</v>
      </c>
      <c r="K19" s="6">
        <v>335.61089044729209</v>
      </c>
      <c r="L19" s="6">
        <v>214.1108632664596</v>
      </c>
      <c r="M19" s="10">
        <v>158.31411620791926</v>
      </c>
      <c r="N19" s="6">
        <f t="shared" si="0"/>
        <v>1016.4089278332042</v>
      </c>
      <c r="O19" s="6">
        <f t="shared" si="1"/>
        <v>1352.0198182804963</v>
      </c>
      <c r="P19" s="6">
        <f t="shared" si="2"/>
        <v>1230.5197910996637</v>
      </c>
      <c r="Q19" s="10">
        <f t="shared" si="3"/>
        <v>1174.7230440411236</v>
      </c>
      <c r="S19" s="2"/>
    </row>
    <row r="20" spans="2:19">
      <c r="B20" s="1" t="s">
        <v>9</v>
      </c>
      <c r="C20" t="s">
        <v>7</v>
      </c>
      <c r="D20" s="5">
        <v>177.27149615427382</v>
      </c>
      <c r="E20" s="5">
        <v>48.918125000000003</v>
      </c>
      <c r="F20" s="5">
        <v>57.051118221390027</v>
      </c>
      <c r="G20" s="5">
        <v>44.895725427350428</v>
      </c>
      <c r="H20" s="5">
        <v>73.60069463621376</v>
      </c>
      <c r="I20" s="5">
        <v>0</v>
      </c>
      <c r="J20" s="9">
        <v>43.13</v>
      </c>
      <c r="K20" s="5">
        <v>371.63048406907899</v>
      </c>
      <c r="L20" s="5" t="s">
        <v>26</v>
      </c>
      <c r="M20" s="9">
        <v>446.486287498016</v>
      </c>
      <c r="N20" s="5">
        <f t="shared" si="0"/>
        <v>444.86715943922803</v>
      </c>
      <c r="O20" s="5">
        <f t="shared" si="1"/>
        <v>816.49764350830696</v>
      </c>
      <c r="P20" s="5" t="s">
        <v>26</v>
      </c>
      <c r="Q20" s="9">
        <f t="shared" si="3"/>
        <v>891.35344693724403</v>
      </c>
      <c r="S20" s="2"/>
    </row>
    <row r="21" spans="2:19">
      <c r="B21" s="1"/>
      <c r="C21" t="s">
        <v>14</v>
      </c>
      <c r="D21" s="2">
        <v>350.122993607284</v>
      </c>
      <c r="E21" s="2">
        <v>82.312328703703713</v>
      </c>
      <c r="F21" s="2">
        <v>80.885279397753692</v>
      </c>
      <c r="G21" s="2">
        <v>78.294072649572655</v>
      </c>
      <c r="H21" s="2">
        <v>99.44829323626152</v>
      </c>
      <c r="I21" s="2">
        <v>0</v>
      </c>
      <c r="J21" s="9">
        <v>86.08</v>
      </c>
      <c r="K21" s="5">
        <v>419.64410338085355</v>
      </c>
      <c r="L21" s="5" t="s">
        <v>26</v>
      </c>
      <c r="M21" s="9">
        <v>479.8412693508281</v>
      </c>
      <c r="N21" s="5">
        <f t="shared" si="0"/>
        <v>777.14296759457557</v>
      </c>
      <c r="O21" s="5">
        <f t="shared" si="1"/>
        <v>1196.7870709754291</v>
      </c>
      <c r="P21" s="5" t="s">
        <v>26</v>
      </c>
      <c r="Q21" s="9">
        <f t="shared" si="3"/>
        <v>1256.9842369454036</v>
      </c>
      <c r="S21" s="2"/>
    </row>
    <row r="22" spans="2:19">
      <c r="B22" s="1"/>
      <c r="C22" t="s">
        <v>15</v>
      </c>
      <c r="D22" s="5">
        <v>315.10252152399062</v>
      </c>
      <c r="E22" s="5">
        <v>115.58974074074075</v>
      </c>
      <c r="F22" s="5">
        <v>66.309508836338665</v>
      </c>
      <c r="G22" s="5">
        <v>66.966850427350437</v>
      </c>
      <c r="H22" s="5">
        <v>86.805662454306244</v>
      </c>
      <c r="I22" s="5">
        <v>73.524666666666661</v>
      </c>
      <c r="J22" s="9">
        <v>70.430000000000007</v>
      </c>
      <c r="K22" s="5">
        <v>435.27176527558072</v>
      </c>
      <c r="L22" s="5" t="s">
        <v>26</v>
      </c>
      <c r="M22" s="9">
        <v>607.97194264853727</v>
      </c>
      <c r="N22" s="5">
        <f t="shared" si="0"/>
        <v>794.72895064939348</v>
      </c>
      <c r="O22" s="5">
        <f t="shared" si="1"/>
        <v>1230.0007159249742</v>
      </c>
      <c r="P22" s="5" t="s">
        <v>26</v>
      </c>
      <c r="Q22" s="9">
        <f t="shared" si="3"/>
        <v>1402.7008932979306</v>
      </c>
      <c r="S22" s="2"/>
    </row>
    <row r="23" spans="2:19">
      <c r="B23" s="1"/>
      <c r="C23" t="s">
        <v>16</v>
      </c>
      <c r="D23" s="5">
        <v>639.52313131198343</v>
      </c>
      <c r="E23" s="5">
        <v>212.11601851851853</v>
      </c>
      <c r="F23" s="5">
        <v>96.130440973697233</v>
      </c>
      <c r="G23" s="5">
        <v>138.94811752136752</v>
      </c>
      <c r="H23" s="5">
        <v>122.09342738786656</v>
      </c>
      <c r="I23" s="5">
        <v>165.24461111111111</v>
      </c>
      <c r="J23" s="9">
        <v>141.16999999999999</v>
      </c>
      <c r="K23" s="5">
        <v>523.21637098120618</v>
      </c>
      <c r="L23" s="5" t="s">
        <v>26</v>
      </c>
      <c r="M23" s="9">
        <v>784.23538765144713</v>
      </c>
      <c r="N23" s="5">
        <f t="shared" si="0"/>
        <v>1515.2257468245443</v>
      </c>
      <c r="O23" s="5">
        <f t="shared" si="1"/>
        <v>2038.4421178057505</v>
      </c>
      <c r="P23" s="5" t="s">
        <v>26</v>
      </c>
      <c r="Q23" s="9">
        <f t="shared" si="3"/>
        <v>2299.4611344759915</v>
      </c>
      <c r="S23" s="2"/>
    </row>
    <row r="24" spans="2:19">
      <c r="B24" s="14" t="s">
        <v>13</v>
      </c>
      <c r="C24" s="7" t="s">
        <v>7</v>
      </c>
      <c r="D24" s="15">
        <v>128.93871600457706</v>
      </c>
      <c r="E24" s="15">
        <v>56.293327777777769</v>
      </c>
      <c r="F24" s="15">
        <v>44.599222222222224</v>
      </c>
      <c r="G24" s="15">
        <v>68.470328205128212</v>
      </c>
      <c r="H24" s="15">
        <v>109.74055555555556</v>
      </c>
      <c r="I24" s="17">
        <v>0</v>
      </c>
      <c r="J24" s="18">
        <v>48.144722222222221</v>
      </c>
      <c r="K24" s="15">
        <v>525.38048827185321</v>
      </c>
      <c r="L24" s="15">
        <v>271.42388520541374</v>
      </c>
      <c r="M24" s="18">
        <v>118.79238650394832</v>
      </c>
      <c r="N24" s="15">
        <f t="shared" si="0"/>
        <v>456.18687198748307</v>
      </c>
      <c r="O24" s="15">
        <f t="shared" si="1"/>
        <v>981.56736025933628</v>
      </c>
      <c r="P24" s="15">
        <f t="shared" si="2"/>
        <v>727.61075719289681</v>
      </c>
      <c r="Q24" s="18">
        <f t="shared" si="3"/>
        <v>574.97925849143144</v>
      </c>
      <c r="S24" s="2"/>
    </row>
    <row r="25" spans="2:19">
      <c r="B25" s="4"/>
      <c r="C25" s="3" t="s">
        <v>14</v>
      </c>
      <c r="D25" s="5">
        <v>250.95400480015945</v>
      </c>
      <c r="E25" s="5">
        <v>103.48054999999999</v>
      </c>
      <c r="F25" s="5">
        <v>73.934652777777785</v>
      </c>
      <c r="G25" s="5">
        <v>99.317189316239336</v>
      </c>
      <c r="H25" s="5">
        <v>168.39344444444447</v>
      </c>
      <c r="I25" s="5">
        <v>0</v>
      </c>
      <c r="J25" s="9">
        <v>96.156527777777768</v>
      </c>
      <c r="K25" s="5">
        <v>580.6183361039806</v>
      </c>
      <c r="L25" s="5">
        <v>343.6116742641168</v>
      </c>
      <c r="M25" s="9">
        <v>159.9054512562814</v>
      </c>
      <c r="N25" s="5">
        <f t="shared" si="0"/>
        <v>792.23636911639881</v>
      </c>
      <c r="O25" s="5">
        <f t="shared" si="1"/>
        <v>1372.8547052203794</v>
      </c>
      <c r="P25" s="5">
        <f t="shared" si="2"/>
        <v>1135.8480433805157</v>
      </c>
      <c r="Q25" s="9">
        <f t="shared" si="3"/>
        <v>952.14182037268017</v>
      </c>
      <c r="S25" s="2"/>
    </row>
    <row r="26" spans="2:19">
      <c r="B26" s="4"/>
      <c r="C26" s="3" t="s">
        <v>15</v>
      </c>
      <c r="D26" s="5">
        <v>252.69742146442704</v>
      </c>
      <c r="E26" s="5">
        <v>112.51563333333333</v>
      </c>
      <c r="F26" s="5">
        <v>69.062152777777783</v>
      </c>
      <c r="G26" s="5">
        <v>87.557355982905989</v>
      </c>
      <c r="H26" s="5">
        <v>153.20877777777778</v>
      </c>
      <c r="I26" s="5">
        <v>71.398333333333341</v>
      </c>
      <c r="J26" s="9">
        <v>54.024980158730159</v>
      </c>
      <c r="K26" s="5">
        <v>604.51811388531848</v>
      </c>
      <c r="L26" s="5">
        <v>337.9212752992878</v>
      </c>
      <c r="M26" s="9">
        <v>152.54741823402728</v>
      </c>
      <c r="N26" s="5">
        <f t="shared" si="0"/>
        <v>800.46465482828535</v>
      </c>
      <c r="O26" s="5">
        <f t="shared" si="1"/>
        <v>1404.9827687136039</v>
      </c>
      <c r="P26" s="5">
        <f t="shared" si="2"/>
        <v>1138.3859301275731</v>
      </c>
      <c r="Q26" s="9">
        <f t="shared" si="3"/>
        <v>953.01207306231265</v>
      </c>
      <c r="S26" s="2"/>
    </row>
    <row r="27" spans="2:19">
      <c r="B27" s="12"/>
      <c r="C27" s="13" t="s">
        <v>16</v>
      </c>
      <c r="D27" s="6">
        <v>456.72435413255772</v>
      </c>
      <c r="E27" s="6">
        <v>216.55084166666666</v>
      </c>
      <c r="F27" s="6">
        <v>122.86051388888889</v>
      </c>
      <c r="G27" s="6">
        <v>172.20968418803417</v>
      </c>
      <c r="H27" s="6">
        <v>258.60677777777778</v>
      </c>
      <c r="I27" s="6">
        <v>177.75666666666666</v>
      </c>
      <c r="J27" s="10">
        <v>138.65400793650792</v>
      </c>
      <c r="K27" s="6">
        <v>715.63201015120626</v>
      </c>
      <c r="L27" s="6">
        <v>455.23683979345498</v>
      </c>
      <c r="M27" s="10">
        <v>222.88972290021536</v>
      </c>
      <c r="N27" s="6">
        <f t="shared" si="0"/>
        <v>1543.3628462570998</v>
      </c>
      <c r="O27" s="6">
        <f t="shared" si="1"/>
        <v>2258.9948564083061</v>
      </c>
      <c r="P27" s="6">
        <f t="shared" si="2"/>
        <v>1998.5996860505547</v>
      </c>
      <c r="Q27" s="10">
        <f t="shared" si="3"/>
        <v>1766.2525691573151</v>
      </c>
      <c r="S2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Info</vt:lpstr>
      <vt:lpstr>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 Tess</dc:creator>
  <cp:lastModifiedBy>Penne Tess</cp:lastModifiedBy>
  <dcterms:created xsi:type="dcterms:W3CDTF">2016-02-01T10:32:54Z</dcterms:created>
  <dcterms:modified xsi:type="dcterms:W3CDTF">2020-06-11T14:22:44Z</dcterms:modified>
</cp:coreProperties>
</file>